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فرم های بیمه\بیمه 1402\"/>
    </mc:Choice>
  </mc:AlternateContent>
  <bookViews>
    <workbookView xWindow="0" yWindow="0" windowWidth="24000" windowHeight="9735"/>
  </bookViews>
  <sheets>
    <sheet name="استعلام بیم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6" i="1"/>
  <c r="D33" i="1" l="1"/>
  <c r="E32" i="1"/>
  <c r="F31" i="1"/>
  <c r="F30" i="1"/>
  <c r="F29" i="1"/>
  <c r="F28" i="1"/>
  <c r="F27" i="1"/>
  <c r="E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3" i="1"/>
  <c r="E33" i="1" l="1"/>
  <c r="F26" i="1"/>
  <c r="F32" i="1"/>
  <c r="F33" i="1" l="1"/>
</calcChain>
</file>

<file path=xl/sharedStrings.xml><?xml version="1.0" encoding="utf-8"?>
<sst xmlns="http://schemas.openxmlformats.org/spreadsheetml/2006/main" count="39" uniqueCount="39">
  <si>
    <t>ردیف</t>
  </si>
  <si>
    <t>عنوان</t>
  </si>
  <si>
    <t>قیمت تمام شده</t>
  </si>
  <si>
    <t>ابزار آلات و لوازم کار</t>
  </si>
  <si>
    <t>اثاثیه و منصوبات</t>
  </si>
  <si>
    <t>ساختمانها و تاسیات</t>
  </si>
  <si>
    <t>پایگاه زاوه</t>
  </si>
  <si>
    <t>دفتر مشهد</t>
  </si>
  <si>
    <t>منازل سازمانی</t>
  </si>
  <si>
    <t>کارخانه قند تربت حیدریه</t>
  </si>
  <si>
    <t>تاسیسات و مستحدثات تصفیه حانه فاضلاب صنعتی</t>
  </si>
  <si>
    <t>لوازم آزمایشگاهی</t>
  </si>
  <si>
    <t>ماشین آلات و ادوات کشاورزی</t>
  </si>
  <si>
    <t>ماشین آلات و تجهیزات</t>
  </si>
  <si>
    <t>نیروگاه</t>
  </si>
  <si>
    <t>توربوژنراتورهای تولید برق</t>
  </si>
  <si>
    <t>کوره های بخار (ظروف تحت فشار)</t>
  </si>
  <si>
    <t>دیزل برق</t>
  </si>
  <si>
    <t>موجودی انبار فنی</t>
  </si>
  <si>
    <t>موجودی انبار شیمیائی</t>
  </si>
  <si>
    <t>موجودی انبار سوخت</t>
  </si>
  <si>
    <t>موجودی انبار بسته بندی</t>
  </si>
  <si>
    <t>موجودی انبار ملزومات اداری</t>
  </si>
  <si>
    <t>موجودی انبار متفرقه</t>
  </si>
  <si>
    <t>موجودی انبار لوازم یدکی</t>
  </si>
  <si>
    <t>موجودی انبار مصالح ساختمانی</t>
  </si>
  <si>
    <t>جمع</t>
  </si>
  <si>
    <t>موجودی انبار شکر به مقدار 0 کیلوگرم</t>
  </si>
  <si>
    <t>موجودی انبار نهاده های کشاورزی</t>
  </si>
  <si>
    <t>جمع موجودی های محصول</t>
  </si>
  <si>
    <t>جمع کل</t>
  </si>
  <si>
    <t>آپارتمان تهران</t>
  </si>
  <si>
    <t>ساختمان چمران</t>
  </si>
  <si>
    <t>موجودی انبار ملاس به مقدار 0 کیلوگرم</t>
  </si>
  <si>
    <r>
      <t xml:space="preserve">فرم </t>
    </r>
    <r>
      <rPr>
        <b/>
        <sz val="14"/>
        <color theme="1"/>
        <rFont val="Calibri"/>
        <family val="2"/>
        <scheme val="minor"/>
      </rPr>
      <t>C4</t>
    </r>
  </si>
  <si>
    <t xml:space="preserve">موجودی انبار قند </t>
  </si>
  <si>
    <t xml:space="preserve">موجودی انبار شکر </t>
  </si>
  <si>
    <t>مقادیر و ارزش ردیفهای 20،19،18،17 در تاریخ 1402/04/31 نهائی و اعلام خواهد شد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</si>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</sst>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B Mitra"/>
      <charset val="178"/>
    </font>
    <font>
      <sz val="14"/>
      <color theme="1"/>
      <name val="B Mitra"/>
      <charset val="178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/>
    <xf numFmtId="164" fontId="3" fillId="0" borderId="1" xfId="3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0" fillId="0" borderId="0" xfId="0" applyBorder="1"/>
    <xf numFmtId="164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rightToLeft="1" tabSelected="1" topLeftCell="A13" workbookViewId="0">
      <selection activeCell="D25" sqref="D25"/>
    </sheetView>
  </sheetViews>
  <sheetFormatPr defaultRowHeight="15"/>
  <cols>
    <col min="1" max="1" width="6.5703125" style="1" customWidth="1"/>
    <col min="2" max="2" width="16.42578125" style="2" customWidth="1"/>
    <col min="3" max="3" width="29.140625" style="2" customWidth="1"/>
    <col min="4" max="4" width="25.140625" style="3" bestFit="1" customWidth="1"/>
    <col min="5" max="6" width="21.42578125" style="3" hidden="1" customWidth="1"/>
    <col min="7" max="7" width="49.85546875" customWidth="1"/>
    <col min="11" max="11" width="19" bestFit="1" customWidth="1"/>
  </cols>
  <sheetData>
    <row r="1" spans="1:12" ht="25.9" customHeight="1">
      <c r="A1" s="20" t="s">
        <v>34</v>
      </c>
      <c r="B1" s="20"/>
      <c r="C1" s="20"/>
      <c r="D1" s="20"/>
    </row>
    <row r="2" spans="1:12" ht="22.5">
      <c r="A2" s="4" t="s">
        <v>0</v>
      </c>
      <c r="B2" s="22" t="s">
        <v>1</v>
      </c>
      <c r="C2" s="22"/>
      <c r="D2" s="5" t="s">
        <v>2</v>
      </c>
      <c r="E2" s="5"/>
      <c r="F2" s="15"/>
      <c r="G2" s="17"/>
      <c r="H2" s="17"/>
      <c r="I2" s="17"/>
      <c r="J2" s="17"/>
      <c r="K2" s="17"/>
      <c r="L2" s="17"/>
    </row>
    <row r="3" spans="1:12" ht="21.75">
      <c r="A3" s="6">
        <v>1</v>
      </c>
      <c r="B3" s="21" t="s">
        <v>3</v>
      </c>
      <c r="C3" s="21"/>
      <c r="D3" s="14">
        <v>1257582193</v>
      </c>
      <c r="E3" s="7">
        <v>478023252</v>
      </c>
      <c r="F3" s="16">
        <f>D3-E3</f>
        <v>779558941</v>
      </c>
      <c r="G3" s="18"/>
      <c r="H3" s="17"/>
      <c r="I3" s="17"/>
      <c r="J3" s="17"/>
      <c r="K3" s="19"/>
      <c r="L3" s="17"/>
    </row>
    <row r="4" spans="1:12" ht="21.75">
      <c r="A4" s="6">
        <v>2</v>
      </c>
      <c r="B4" s="21" t="s">
        <v>4</v>
      </c>
      <c r="C4" s="21"/>
      <c r="D4" s="14">
        <v>16328231316</v>
      </c>
      <c r="E4" s="7">
        <v>3467418144</v>
      </c>
      <c r="F4" s="16">
        <f t="shared" ref="F4:F31" si="0">D4-E4</f>
        <v>12860813172</v>
      </c>
      <c r="G4" s="18"/>
      <c r="H4" s="17"/>
      <c r="I4" s="17"/>
      <c r="J4" s="17"/>
      <c r="K4" s="19"/>
      <c r="L4" s="17"/>
    </row>
    <row r="5" spans="1:12" ht="21.75">
      <c r="A5" s="21">
        <v>3</v>
      </c>
      <c r="B5" s="21" t="s">
        <v>5</v>
      </c>
      <c r="C5" s="8" t="s">
        <v>6</v>
      </c>
      <c r="D5" s="14">
        <v>9200000000</v>
      </c>
      <c r="E5" s="7">
        <v>950550000</v>
      </c>
      <c r="F5" s="16">
        <f t="shared" si="0"/>
        <v>8249450000</v>
      </c>
      <c r="G5" s="18"/>
      <c r="H5" s="17"/>
      <c r="I5" s="17"/>
      <c r="J5" s="17"/>
      <c r="K5" s="19"/>
      <c r="L5" s="17"/>
    </row>
    <row r="6" spans="1:12" ht="21.75">
      <c r="A6" s="21"/>
      <c r="B6" s="21"/>
      <c r="C6" s="8" t="s">
        <v>31</v>
      </c>
      <c r="D6" s="14">
        <v>100000000000</v>
      </c>
      <c r="E6" s="7">
        <v>5000000000</v>
      </c>
      <c r="F6" s="16">
        <f t="shared" si="0"/>
        <v>95000000000</v>
      </c>
      <c r="G6" s="18"/>
      <c r="H6" s="17"/>
      <c r="I6" s="17"/>
      <c r="J6" s="17"/>
      <c r="K6" s="19"/>
      <c r="L6" s="17"/>
    </row>
    <row r="7" spans="1:12" ht="21.75">
      <c r="A7" s="21"/>
      <c r="B7" s="21"/>
      <c r="C7" s="8" t="s">
        <v>32</v>
      </c>
      <c r="D7" s="14">
        <v>350000000000</v>
      </c>
      <c r="E7" s="7"/>
      <c r="F7" s="16"/>
      <c r="G7" s="18"/>
      <c r="H7" s="17"/>
      <c r="I7" s="17"/>
      <c r="J7" s="17"/>
      <c r="K7" s="19"/>
      <c r="L7" s="17"/>
    </row>
    <row r="8" spans="1:12" ht="21.75">
      <c r="A8" s="21"/>
      <c r="B8" s="21"/>
      <c r="C8" s="8" t="s">
        <v>7</v>
      </c>
      <c r="D8" s="14">
        <v>168000000000</v>
      </c>
      <c r="E8" s="7">
        <v>7000000000</v>
      </c>
      <c r="F8" s="16">
        <f t="shared" si="0"/>
        <v>161000000000</v>
      </c>
      <c r="G8" s="18"/>
      <c r="H8" s="17"/>
      <c r="I8" s="17"/>
      <c r="J8" s="17"/>
      <c r="K8" s="19"/>
      <c r="L8" s="17"/>
    </row>
    <row r="9" spans="1:12" ht="21.75">
      <c r="A9" s="21"/>
      <c r="B9" s="21"/>
      <c r="C9" s="8" t="s">
        <v>8</v>
      </c>
      <c r="D9" s="14">
        <v>76200000000</v>
      </c>
      <c r="E9" s="7">
        <v>1705683949</v>
      </c>
      <c r="F9" s="16">
        <f t="shared" si="0"/>
        <v>74494316051</v>
      </c>
      <c r="G9" s="18"/>
      <c r="H9" s="17"/>
      <c r="I9" s="17"/>
      <c r="J9" s="17"/>
      <c r="K9" s="19"/>
      <c r="L9" s="17"/>
    </row>
    <row r="10" spans="1:12" ht="21.75">
      <c r="A10" s="21"/>
      <c r="B10" s="21"/>
      <c r="C10" s="8" t="s">
        <v>9</v>
      </c>
      <c r="D10" s="14">
        <v>559821322029</v>
      </c>
      <c r="E10" s="7">
        <v>15087263801</v>
      </c>
      <c r="F10" s="16">
        <f t="shared" si="0"/>
        <v>544734058228</v>
      </c>
      <c r="G10" s="18"/>
      <c r="H10" s="17"/>
      <c r="I10" s="17"/>
      <c r="J10" s="17"/>
      <c r="K10" s="19"/>
      <c r="L10" s="17"/>
    </row>
    <row r="11" spans="1:12" ht="21.75">
      <c r="A11" s="6">
        <v>4</v>
      </c>
      <c r="B11" s="21" t="s">
        <v>10</v>
      </c>
      <c r="C11" s="21"/>
      <c r="D11" s="14">
        <v>178501998540</v>
      </c>
      <c r="E11" s="7">
        <v>32000000000</v>
      </c>
      <c r="F11" s="16">
        <f t="shared" si="0"/>
        <v>146501998540</v>
      </c>
      <c r="G11" s="18"/>
      <c r="H11" s="17"/>
      <c r="I11" s="17"/>
      <c r="J11" s="17"/>
      <c r="K11" s="19"/>
      <c r="L11" s="17"/>
    </row>
    <row r="12" spans="1:12" ht="21.75">
      <c r="A12" s="6">
        <v>5</v>
      </c>
      <c r="B12" s="21" t="s">
        <v>11</v>
      </c>
      <c r="C12" s="21"/>
      <c r="D12" s="14">
        <v>8330000000</v>
      </c>
      <c r="E12" s="7">
        <v>672722839</v>
      </c>
      <c r="F12" s="16">
        <f t="shared" si="0"/>
        <v>7657277161</v>
      </c>
      <c r="G12" s="18"/>
      <c r="H12" s="17"/>
      <c r="I12" s="17"/>
      <c r="J12" s="17"/>
      <c r="K12" s="19"/>
      <c r="L12" s="17"/>
    </row>
    <row r="13" spans="1:12" ht="21.75">
      <c r="A13" s="6">
        <v>6</v>
      </c>
      <c r="B13" s="21" t="s">
        <v>12</v>
      </c>
      <c r="C13" s="21"/>
      <c r="D13" s="14">
        <v>17300772000</v>
      </c>
      <c r="E13" s="7">
        <v>3459646970</v>
      </c>
      <c r="F13" s="16">
        <f t="shared" si="0"/>
        <v>13841125030</v>
      </c>
      <c r="G13" s="18"/>
      <c r="H13" s="17"/>
      <c r="I13" s="17"/>
      <c r="J13" s="17"/>
      <c r="K13" s="19"/>
      <c r="L13" s="17"/>
    </row>
    <row r="14" spans="1:12" ht="21.75">
      <c r="A14" s="6">
        <v>7</v>
      </c>
      <c r="B14" s="21" t="s">
        <v>13</v>
      </c>
      <c r="C14" s="21"/>
      <c r="D14" s="14">
        <v>878250690500</v>
      </c>
      <c r="E14" s="7">
        <v>60415713503</v>
      </c>
      <c r="F14" s="16">
        <f t="shared" si="0"/>
        <v>817834976997</v>
      </c>
      <c r="G14" s="18"/>
      <c r="H14" s="17"/>
      <c r="I14" s="17"/>
      <c r="J14" s="17"/>
      <c r="K14" s="19"/>
      <c r="L14" s="17"/>
    </row>
    <row r="15" spans="1:12" ht="21.75">
      <c r="A15" s="21">
        <v>8</v>
      </c>
      <c r="B15" s="21" t="s">
        <v>14</v>
      </c>
      <c r="C15" s="8" t="s">
        <v>15</v>
      </c>
      <c r="D15" s="14">
        <v>144000000000</v>
      </c>
      <c r="E15" s="7">
        <v>42000000000</v>
      </c>
      <c r="F15" s="16">
        <f t="shared" si="0"/>
        <v>102000000000</v>
      </c>
      <c r="G15" s="18"/>
      <c r="H15" s="17"/>
      <c r="I15" s="17"/>
      <c r="J15" s="17"/>
      <c r="K15" s="19"/>
      <c r="L15" s="17"/>
    </row>
    <row r="16" spans="1:12" ht="21.75">
      <c r="A16" s="21"/>
      <c r="B16" s="21"/>
      <c r="C16" s="8" t="s">
        <v>16</v>
      </c>
      <c r="D16" s="14">
        <v>251460763585</v>
      </c>
      <c r="E16" s="7">
        <v>29000000000</v>
      </c>
      <c r="F16" s="16">
        <f t="shared" si="0"/>
        <v>222460763585</v>
      </c>
      <c r="G16" s="18"/>
      <c r="H16" s="17"/>
      <c r="I16" s="17"/>
      <c r="J16" s="17"/>
      <c r="K16" s="19"/>
      <c r="L16" s="17"/>
    </row>
    <row r="17" spans="1:12" ht="21.75">
      <c r="A17" s="21"/>
      <c r="B17" s="21"/>
      <c r="C17" s="8" t="s">
        <v>17</v>
      </c>
      <c r="D17" s="14">
        <v>4300000000</v>
      </c>
      <c r="E17" s="7">
        <v>5000000000</v>
      </c>
      <c r="F17" s="16">
        <f t="shared" si="0"/>
        <v>-700000000</v>
      </c>
      <c r="G17" s="18"/>
      <c r="H17" s="17"/>
      <c r="I17" s="17"/>
      <c r="J17" s="17"/>
      <c r="K17" s="19"/>
      <c r="L17" s="17"/>
    </row>
    <row r="18" spans="1:12" ht="21.75">
      <c r="A18" s="6">
        <v>9</v>
      </c>
      <c r="B18" s="21" t="s">
        <v>18</v>
      </c>
      <c r="C18" s="21"/>
      <c r="D18" s="13">
        <v>145571033103</v>
      </c>
      <c r="E18" s="7">
        <v>22282853742</v>
      </c>
      <c r="F18" s="16">
        <f t="shared" si="0"/>
        <v>123288179361</v>
      </c>
      <c r="G18" s="17"/>
      <c r="H18" s="17"/>
      <c r="I18" s="17"/>
      <c r="J18" s="17"/>
      <c r="K18" s="17"/>
      <c r="L18" s="17"/>
    </row>
    <row r="19" spans="1:12" ht="21.75">
      <c r="A19" s="6">
        <v>10</v>
      </c>
      <c r="B19" s="21" t="s">
        <v>19</v>
      </c>
      <c r="C19" s="21"/>
      <c r="D19" s="13">
        <v>10978455270</v>
      </c>
      <c r="E19" s="7">
        <v>590663218</v>
      </c>
      <c r="F19" s="7">
        <f t="shared" si="0"/>
        <v>10387792052</v>
      </c>
    </row>
    <row r="20" spans="1:12" ht="21.75">
      <c r="A20" s="6">
        <v>11</v>
      </c>
      <c r="B20" s="21" t="s">
        <v>20</v>
      </c>
      <c r="C20" s="21"/>
      <c r="D20" s="13">
        <v>12058293819</v>
      </c>
      <c r="E20" s="7">
        <v>0</v>
      </c>
      <c r="F20" s="7">
        <f t="shared" si="0"/>
        <v>12058293819</v>
      </c>
    </row>
    <row r="21" spans="1:12" ht="21.75">
      <c r="A21" s="6">
        <v>12</v>
      </c>
      <c r="B21" s="21" t="s">
        <v>21</v>
      </c>
      <c r="C21" s="21"/>
      <c r="D21" s="13">
        <v>46711695191</v>
      </c>
      <c r="E21" s="7">
        <v>809585989</v>
      </c>
      <c r="F21" s="7">
        <f t="shared" si="0"/>
        <v>45902109202</v>
      </c>
    </row>
    <row r="22" spans="1:12" ht="21.75">
      <c r="A22" s="6">
        <v>13</v>
      </c>
      <c r="B22" s="21" t="s">
        <v>22</v>
      </c>
      <c r="C22" s="21"/>
      <c r="D22" s="13">
        <v>338250632</v>
      </c>
      <c r="E22" s="7">
        <v>271473571</v>
      </c>
      <c r="F22" s="7">
        <f t="shared" si="0"/>
        <v>66777061</v>
      </c>
    </row>
    <row r="23" spans="1:12" ht="21.75">
      <c r="A23" s="6">
        <v>14</v>
      </c>
      <c r="B23" s="21" t="s">
        <v>23</v>
      </c>
      <c r="C23" s="21"/>
      <c r="D23" s="13">
        <v>344572209</v>
      </c>
      <c r="E23" s="7">
        <v>209402059</v>
      </c>
      <c r="F23" s="7">
        <f t="shared" si="0"/>
        <v>135170150</v>
      </c>
      <c r="K23" s="11"/>
    </row>
    <row r="24" spans="1:12" ht="21.75">
      <c r="A24" s="6">
        <v>15</v>
      </c>
      <c r="B24" s="21" t="s">
        <v>24</v>
      </c>
      <c r="C24" s="21"/>
      <c r="D24" s="13" t="s">
        <v>38</v>
      </c>
      <c r="E24" s="7">
        <v>59465742</v>
      </c>
      <c r="F24" s="7" t="e">
        <f t="shared" si="0"/>
        <v>#VALUE!</v>
      </c>
    </row>
    <row r="25" spans="1:12" ht="21.75">
      <c r="A25" s="6">
        <v>16</v>
      </c>
      <c r="B25" s="21" t="s">
        <v>25</v>
      </c>
      <c r="C25" s="21"/>
      <c r="D25" s="13">
        <v>614445675</v>
      </c>
      <c r="E25" s="7">
        <v>149014615</v>
      </c>
      <c r="F25" s="7">
        <f t="shared" si="0"/>
        <v>465431060</v>
      </c>
    </row>
    <row r="26" spans="1:12" ht="22.5">
      <c r="A26" s="22" t="s">
        <v>26</v>
      </c>
      <c r="B26" s="22"/>
      <c r="C26" s="22"/>
      <c r="D26" s="12">
        <f>SUM(D3:D25)</f>
        <v>2979568106062</v>
      </c>
      <c r="E26" s="5">
        <f>SUM(E3:E25)</f>
        <v>230609481394</v>
      </c>
      <c r="F26" s="5" t="e">
        <f>SUM(F3:F25)</f>
        <v>#VALUE!</v>
      </c>
    </row>
    <row r="27" spans="1:12" ht="27.75" hidden="1" customHeight="1">
      <c r="A27" s="6">
        <v>17</v>
      </c>
      <c r="B27" s="21" t="s">
        <v>27</v>
      </c>
      <c r="C27" s="21"/>
      <c r="D27" s="13"/>
      <c r="E27" s="7">
        <v>393641298717</v>
      </c>
      <c r="F27" s="7">
        <f t="shared" si="0"/>
        <v>-393641298717</v>
      </c>
    </row>
    <row r="28" spans="1:12" ht="21.75">
      <c r="A28" s="6">
        <v>17</v>
      </c>
      <c r="B28" s="21" t="s">
        <v>35</v>
      </c>
      <c r="C28" s="21"/>
      <c r="D28" s="13">
        <v>4584645000</v>
      </c>
      <c r="E28" s="7">
        <v>3298543707</v>
      </c>
      <c r="F28" s="7">
        <f t="shared" si="0"/>
        <v>1286101293</v>
      </c>
    </row>
    <row r="29" spans="1:12" ht="21.75">
      <c r="A29" s="6">
        <v>18</v>
      </c>
      <c r="B29" s="21" t="s">
        <v>33</v>
      </c>
      <c r="C29" s="21"/>
      <c r="D29" s="13">
        <v>0</v>
      </c>
      <c r="E29" s="7">
        <v>1750940196</v>
      </c>
      <c r="F29" s="7">
        <f t="shared" si="0"/>
        <v>-1750940196</v>
      </c>
    </row>
    <row r="30" spans="1:12" ht="21.75">
      <c r="A30" s="6">
        <v>19</v>
      </c>
      <c r="B30" s="21" t="s">
        <v>36</v>
      </c>
      <c r="C30" s="21"/>
      <c r="D30" s="13">
        <v>679377120000</v>
      </c>
      <c r="E30" s="7">
        <v>0</v>
      </c>
      <c r="F30" s="7">
        <f t="shared" si="0"/>
        <v>679377120000</v>
      </c>
    </row>
    <row r="31" spans="1:12" ht="21.75">
      <c r="A31" s="6">
        <v>20</v>
      </c>
      <c r="B31" s="21" t="s">
        <v>28</v>
      </c>
      <c r="C31" s="21"/>
      <c r="D31" s="13">
        <v>474044784145</v>
      </c>
      <c r="E31" s="7">
        <v>28658174104</v>
      </c>
      <c r="F31" s="7">
        <f t="shared" si="0"/>
        <v>445386610041</v>
      </c>
    </row>
    <row r="32" spans="1:12" ht="22.5">
      <c r="A32" s="22" t="s">
        <v>29</v>
      </c>
      <c r="B32" s="22"/>
      <c r="C32" s="22"/>
      <c r="D32" s="12">
        <f>SUM(D28:D31)</f>
        <v>1158006549145</v>
      </c>
      <c r="E32" s="5">
        <f>SUM(E27:E31)</f>
        <v>427348956724</v>
      </c>
      <c r="F32" s="5">
        <f>SUM(F27:F31)</f>
        <v>730657592421</v>
      </c>
    </row>
    <row r="33" spans="1:6" ht="22.5">
      <c r="A33" s="22" t="s">
        <v>30</v>
      </c>
      <c r="B33" s="22"/>
      <c r="C33" s="22"/>
      <c r="D33" s="12">
        <f>SUM(D32+D26)</f>
        <v>4137574655207</v>
      </c>
      <c r="E33" s="5">
        <f>SUM(E32,E26)</f>
        <v>657958438118</v>
      </c>
      <c r="F33" s="5" t="e">
        <f>SUM(F32,F26)</f>
        <v>#VALUE!</v>
      </c>
    </row>
    <row r="34" spans="1:6" ht="10.9" customHeight="1"/>
    <row r="35" spans="1:6" ht="18.600000000000001" customHeight="1"/>
    <row r="36" spans="1:6" ht="15.6" customHeight="1">
      <c r="A36" s="23" t="s">
        <v>37</v>
      </c>
      <c r="B36" s="23"/>
      <c r="C36" s="23"/>
      <c r="D36" s="23"/>
      <c r="E36"/>
      <c r="F36"/>
    </row>
    <row r="37" spans="1:6" ht="40.15" customHeight="1">
      <c r="A37" s="9"/>
      <c r="B37" s="9"/>
      <c r="C37" s="9"/>
      <c r="D37" s="9"/>
      <c r="E37"/>
      <c r="F37"/>
    </row>
    <row r="38" spans="1:6" ht="21.75">
      <c r="A38" s="23"/>
      <c r="B38" s="23"/>
      <c r="C38" s="23"/>
      <c r="D38" s="23"/>
      <c r="E38"/>
      <c r="F38"/>
    </row>
    <row r="39" spans="1:6" ht="21.75">
      <c r="D39" s="10"/>
      <c r="E39" s="10"/>
      <c r="F39" s="10"/>
    </row>
  </sheetData>
  <mergeCells count="30">
    <mergeCell ref="B31:C31"/>
    <mergeCell ref="A32:C32"/>
    <mergeCell ref="A33:C33"/>
    <mergeCell ref="A36:D36"/>
    <mergeCell ref="A38:D38"/>
    <mergeCell ref="B30:C30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29:C29"/>
    <mergeCell ref="A1:D1"/>
    <mergeCell ref="B18:C18"/>
    <mergeCell ref="B2:C2"/>
    <mergeCell ref="B3:C3"/>
    <mergeCell ref="B4:C4"/>
    <mergeCell ref="A5:A10"/>
    <mergeCell ref="B5:B10"/>
    <mergeCell ref="B11:C11"/>
    <mergeCell ref="B12:C12"/>
    <mergeCell ref="B13:C13"/>
    <mergeCell ref="B14:C14"/>
    <mergeCell ref="A15:A17"/>
    <mergeCell ref="B15:B17"/>
  </mergeCells>
  <printOptions horizontalCentered="1"/>
  <pageMargins left="0.24" right="0.24" top="0.19" bottom="0.24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استعلام بیمه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Mahdi.FN</dc:creator>
  <cp:lastModifiedBy>Administrator</cp:lastModifiedBy>
  <cp:lastPrinted>2023-07-01T09:41:41Z</cp:lastPrinted>
  <dcterms:created xsi:type="dcterms:W3CDTF">2017-06-19T04:51:45Z</dcterms:created>
  <dcterms:modified xsi:type="dcterms:W3CDTF">2023-07-04T06:23:42Z</dcterms:modified>
</cp:coreProperties>
</file>